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Diensten\financien\REKENINGEN\Rekening 2021\Documenten\"/>
    </mc:Choice>
  </mc:AlternateContent>
  <bookViews>
    <workbookView xWindow="0" yWindow="0" windowWidth="21570" windowHeight="814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  <c r="D36" i="1" l="1"/>
  <c r="E36" i="1" l="1"/>
  <c r="F36" i="1" l="1"/>
  <c r="G36" i="1" l="1"/>
  <c r="J36" i="1" l="1"/>
  <c r="I36" i="1"/>
  <c r="H36" i="1"/>
</calcChain>
</file>

<file path=xl/sharedStrings.xml><?xml version="1.0" encoding="utf-8"?>
<sst xmlns="http://schemas.openxmlformats.org/spreadsheetml/2006/main" count="59" uniqueCount="58">
  <si>
    <t>Opcentiemen op onroerende voorheffing</t>
  </si>
  <si>
    <t>Motorrijtuigen</t>
  </si>
  <si>
    <t>Gewestbelasting op verwaarlozing woningen en gebouwen</t>
  </si>
  <si>
    <t>Aanvragen/meldingen hinderlijke inrichtingen</t>
  </si>
  <si>
    <t>Ontgraving</t>
  </si>
  <si>
    <t>Jaarlijkse milieubelasting</t>
  </si>
  <si>
    <t>Afgifte zakken, klevers, recipiënten</t>
  </si>
  <si>
    <t>Algemene bedrijfsbelasting</t>
  </si>
  <si>
    <t>Drijfkracht</t>
  </si>
  <si>
    <t>Nachtwinkels en phoneshops</t>
  </si>
  <si>
    <t>Barpersoneel</t>
  </si>
  <si>
    <t>Reclameborden</t>
  </si>
  <si>
    <t>Verspreiding kosteloos reclamedrukwerk</t>
  </si>
  <si>
    <t>Benzine-, olie- persdrukpompen</t>
  </si>
  <si>
    <t>Masten en pylonen</t>
  </si>
  <si>
    <t>Andere inname openbaar domein</t>
  </si>
  <si>
    <t>Bouwen</t>
  </si>
  <si>
    <t>Niet-bebouwde gronden</t>
  </si>
  <si>
    <t>Ontbreken van parkeerplaatsen</t>
  </si>
  <si>
    <t>Leegstaande woningen en gebouwen</t>
  </si>
  <si>
    <t>Gemeentelijke administratieve sanctie</t>
  </si>
  <si>
    <t>Aanvullende belastingen</t>
  </si>
  <si>
    <t>Belastingen op prestaties</t>
  </si>
  <si>
    <t>Belastingen inzake openbare hygiene</t>
  </si>
  <si>
    <t>Bedrijfsbelastingen</t>
  </si>
  <si>
    <t>Belastingen op patrimonium</t>
  </si>
  <si>
    <t>Boetes</t>
  </si>
  <si>
    <t>Belastingen gebruik openbaar domein</t>
  </si>
  <si>
    <t xml:space="preserve">Jaar </t>
  </si>
  <si>
    <t>Controle</t>
  </si>
  <si>
    <t>10% op DIV</t>
  </si>
  <si>
    <t>250 / 1000 €</t>
  </si>
  <si>
    <t>22,50 / 45 €</t>
  </si>
  <si>
    <t>basis 75 €</t>
  </si>
  <si>
    <t>27,5 € / kwatt</t>
  </si>
  <si>
    <t>1500 / 6000 €</t>
  </si>
  <si>
    <t>700 € / pers</t>
  </si>
  <si>
    <t>75 € / m²</t>
  </si>
  <si>
    <t>0,02€/ex &lt; 10 cm³ 3000cm² &lt; 0,04€/ex</t>
  </si>
  <si>
    <t>40 € / pomp</t>
  </si>
  <si>
    <t>2500 € / mast</t>
  </si>
  <si>
    <t>10 € / dag / container</t>
  </si>
  <si>
    <t>min 150 € / grond</t>
  </si>
  <si>
    <t>6200 € / park.plaats</t>
  </si>
  <si>
    <t>1250 € / gezinswoning</t>
  </si>
  <si>
    <t>variabel</t>
  </si>
  <si>
    <t>Aanvullende belasting op de personenbelasting</t>
  </si>
  <si>
    <t>350 / 800 €</t>
  </si>
  <si>
    <t>Evolutie belastingontvangsten</t>
  </si>
  <si>
    <t>Gemeente Kontich</t>
  </si>
  <si>
    <t>NIS 11024</t>
  </si>
  <si>
    <t>690 opc</t>
  </si>
  <si>
    <t>5,7 %</t>
  </si>
  <si>
    <t>Parkeren blauwe zone</t>
  </si>
  <si>
    <t>GAS4 - stilstaan en parkeren</t>
  </si>
  <si>
    <t>€ 58 / 116</t>
  </si>
  <si>
    <t>Evolutie belastingontvangsten 2014 - 2020</t>
  </si>
  <si>
    <t>Jaarrekening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</si>
</sst>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&quot;€&quot;\ 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3" fillId="0" borderId="16" xfId="0" applyFont="1" applyBorder="1" applyAlignment="1">
      <alignment horizontal="right"/>
    </xf>
    <xf numFmtId="0" fontId="0" fillId="0" borderId="0" xfId="0" applyBorder="1" applyAlignment="1"/>
    <xf numFmtId="164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 vertical="justify"/>
    </xf>
    <xf numFmtId="0" fontId="5" fillId="0" borderId="5" xfId="0" applyFont="1" applyBorder="1" applyAlignment="1">
      <alignment horizontal="right"/>
    </xf>
    <xf numFmtId="0" fontId="6" fillId="0" borderId="15" xfId="0" applyFont="1" applyBorder="1" applyAlignment="1"/>
    <xf numFmtId="0" fontId="6" fillId="0" borderId="0" xfId="0" applyFont="1"/>
    <xf numFmtId="0" fontId="6" fillId="0" borderId="0" xfId="0" applyFont="1" applyBorder="1"/>
    <xf numFmtId="164" fontId="7" fillId="0" borderId="8" xfId="0" applyNumberFormat="1" applyFont="1" applyBorder="1" applyAlignment="1"/>
    <xf numFmtId="165" fontId="7" fillId="0" borderId="9" xfId="0" applyNumberFormat="1" applyFont="1" applyBorder="1"/>
    <xf numFmtId="165" fontId="7" fillId="0" borderId="1" xfId="0" applyNumberFormat="1" applyFont="1" applyBorder="1"/>
    <xf numFmtId="0" fontId="7" fillId="0" borderId="0" xfId="0" applyFont="1"/>
    <xf numFmtId="164" fontId="7" fillId="0" borderId="12" xfId="0" applyNumberFormat="1" applyFont="1" applyBorder="1" applyAlignment="1"/>
    <xf numFmtId="165" fontId="7" fillId="0" borderId="14" xfId="0" applyNumberFormat="1" applyFont="1" applyBorder="1"/>
    <xf numFmtId="165" fontId="7" fillId="0" borderId="13" xfId="0" applyNumberFormat="1" applyFont="1" applyBorder="1"/>
    <xf numFmtId="0" fontId="6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165" fontId="8" fillId="0" borderId="2" xfId="0" applyNumberFormat="1" applyFon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49" fontId="4" fillId="0" borderId="2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0" fontId="7" fillId="0" borderId="5" xfId="0" applyFont="1" applyFill="1" applyBorder="1" applyAlignment="1"/>
    <xf numFmtId="0" fontId="7" fillId="0" borderId="4" xfId="0" applyFont="1" applyFill="1" applyBorder="1" applyAlignment="1"/>
    <xf numFmtId="165" fontId="7" fillId="0" borderId="7" xfId="0" applyNumberFormat="1" applyFont="1" applyBorder="1" applyAlignment="1">
      <alignment horizontal="right"/>
    </xf>
    <xf numFmtId="165" fontId="7" fillId="0" borderId="7" xfId="0" applyNumberFormat="1" applyFont="1" applyBorder="1"/>
    <xf numFmtId="165" fontId="7" fillId="0" borderId="6" xfId="0" applyNumberFormat="1" applyFont="1" applyBorder="1"/>
    <xf numFmtId="164" fontId="7" fillId="0" borderId="10" xfId="0" applyNumberFormat="1" applyFont="1" applyBorder="1" applyAlignment="1"/>
    <xf numFmtId="164" fontId="4" fillId="0" borderId="1" xfId="0" applyNumberFormat="1" applyFont="1" applyBorder="1" applyAlignment="1">
      <alignment horizontal="center"/>
    </xf>
    <xf numFmtId="165" fontId="8" fillId="3" borderId="2" xfId="0" applyNumberFormat="1" applyFont="1" applyFill="1" applyBorder="1" applyAlignment="1">
      <alignment horizontal="right"/>
    </xf>
    <xf numFmtId="165" fontId="7" fillId="3" borderId="2" xfId="0" applyNumberFormat="1" applyFont="1" applyFill="1" applyBorder="1"/>
    <xf numFmtId="165" fontId="7" fillId="3" borderId="11" xfId="0" applyNumberFormat="1" applyFont="1" applyFill="1" applyBorder="1"/>
    <xf numFmtId="165" fontId="8" fillId="0" borderId="1" xfId="0" applyNumberFormat="1" applyFont="1" applyBorder="1" applyAlignment="1">
      <alignment horizontal="right"/>
    </xf>
    <xf numFmtId="164" fontId="1" fillId="2" borderId="10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11" xfId="0" applyNumberFormat="1" applyFont="1" applyFill="1" applyBorder="1" applyAlignment="1">
      <alignment horizontal="left"/>
    </xf>
    <xf numFmtId="164" fontId="4" fillId="0" borderId="17" xfId="0" applyNumberFormat="1" applyFont="1" applyBorder="1" applyAlignment="1">
      <alignment horizontal="center"/>
    </xf>
    <xf numFmtId="165" fontId="7" fillId="3" borderId="9" xfId="0" applyNumberFormat="1" applyFont="1" applyFill="1" applyBorder="1"/>
    <xf numFmtId="164" fontId="1" fillId="2" borderId="18" xfId="0" applyNumberFormat="1" applyFont="1" applyFill="1" applyBorder="1" applyAlignment="1">
      <alignment horizontal="left"/>
    </xf>
    <xf numFmtId="164" fontId="1" fillId="2" borderId="19" xfId="0" applyNumberFormat="1" applyFont="1" applyFill="1" applyBorder="1" applyAlignment="1">
      <alignment horizontal="left"/>
    </xf>
    <xf numFmtId="164" fontId="1" fillId="2" borderId="20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right"/>
    </xf>
    <xf numFmtId="165" fontId="7" fillId="3" borderId="14" xfId="0" applyNumberFormat="1" applyFont="1" applyFill="1" applyBorder="1"/>
    <xf numFmtId="165" fontId="7" fillId="3" borderId="13" xfId="0" applyNumberFormat="1" applyFont="1" applyFill="1" applyBorder="1"/>
    <xf numFmtId="165" fontId="7" fillId="3" borderId="21" xfId="0" applyNumberFormat="1" applyFont="1" applyFill="1" applyBorder="1"/>
    <xf numFmtId="165" fontId="8" fillId="0" borderId="22" xfId="0" applyNumberFormat="1" applyFont="1" applyBorder="1" applyAlignment="1">
      <alignment horizontal="right"/>
    </xf>
    <xf numFmtId="165" fontId="8" fillId="0" borderId="23" xfId="0" applyNumberFormat="1" applyFont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A4" zoomScaleNormal="100" workbookViewId="0">
      <selection activeCell="L10" sqref="L10"/>
    </sheetView>
  </sheetViews>
  <sheetFormatPr defaultRowHeight="15" x14ac:dyDescent="0.25"/>
  <cols>
    <col min="1" max="1" width="37.7109375" style="10" customWidth="1"/>
    <col min="2" max="2" width="16.42578125" customWidth="1"/>
    <col min="3" max="5" width="11.140625" customWidth="1"/>
    <col min="6" max="6" width="11.140625" style="24" customWidth="1"/>
    <col min="7" max="10" width="11.140625" style="10" customWidth="1"/>
  </cols>
  <sheetData>
    <row r="1" spans="1:13" ht="21.75" thickBot="1" x14ac:dyDescent="0.4">
      <c r="A1" s="46" t="s">
        <v>56</v>
      </c>
      <c r="B1" s="47"/>
      <c r="C1" s="47"/>
      <c r="D1" s="47"/>
      <c r="E1" s="47"/>
      <c r="F1" s="47"/>
      <c r="G1" s="47"/>
      <c r="H1" s="47"/>
      <c r="I1" s="47"/>
      <c r="J1" s="47"/>
      <c r="K1" s="2"/>
      <c r="L1" s="2"/>
      <c r="M1" s="2"/>
    </row>
    <row r="2" spans="1:13" s="3" customFormat="1" ht="15.75" customHeight="1" thickBot="1" x14ac:dyDescent="0.3">
      <c r="A2" s="8" t="s">
        <v>28</v>
      </c>
      <c r="B2" s="4"/>
      <c r="C2" s="20">
        <v>2021</v>
      </c>
      <c r="D2" s="20">
        <v>2020</v>
      </c>
      <c r="E2" s="20">
        <v>2019</v>
      </c>
      <c r="F2" s="20">
        <v>2018</v>
      </c>
      <c r="G2" s="20">
        <v>2017</v>
      </c>
      <c r="H2" s="20">
        <v>2016</v>
      </c>
      <c r="I2" s="20">
        <v>2015</v>
      </c>
      <c r="J2" s="21">
        <v>2014</v>
      </c>
    </row>
    <row r="3" spans="1:13" x14ac:dyDescent="0.25">
      <c r="A3" s="43" t="s">
        <v>21</v>
      </c>
      <c r="B3" s="44"/>
      <c r="C3" s="44"/>
      <c r="D3" s="44"/>
      <c r="E3" s="44"/>
      <c r="F3" s="44"/>
      <c r="G3" s="44"/>
      <c r="H3" s="44"/>
      <c r="I3" s="44"/>
      <c r="J3" s="45"/>
      <c r="K3" s="1"/>
      <c r="L3" s="1"/>
      <c r="M3" s="1"/>
    </row>
    <row r="4" spans="1:13" s="15" customFormat="1" ht="12" x14ac:dyDescent="0.2">
      <c r="A4" s="12" t="s">
        <v>0</v>
      </c>
      <c r="B4" s="6" t="s">
        <v>51</v>
      </c>
      <c r="C4" s="22">
        <v>7433517</v>
      </c>
      <c r="D4" s="22">
        <v>7414591</v>
      </c>
      <c r="E4" s="22">
        <v>7352458</v>
      </c>
      <c r="F4" s="22">
        <v>7152880</v>
      </c>
      <c r="G4" s="13">
        <v>6888367.6799999997</v>
      </c>
      <c r="H4" s="13">
        <v>6631347</v>
      </c>
      <c r="I4" s="14">
        <v>6671186</v>
      </c>
      <c r="J4" s="13">
        <v>6672564</v>
      </c>
    </row>
    <row r="5" spans="1:13" s="15" customFormat="1" ht="12" x14ac:dyDescent="0.2">
      <c r="A5" s="12" t="s">
        <v>46</v>
      </c>
      <c r="B5" s="25" t="s">
        <v>52</v>
      </c>
      <c r="C5" s="22">
        <v>7051309</v>
      </c>
      <c r="D5" s="22">
        <v>7424357</v>
      </c>
      <c r="E5" s="22">
        <v>7706669</v>
      </c>
      <c r="F5" s="22">
        <v>6098931</v>
      </c>
      <c r="G5" s="13">
        <v>6674538.29</v>
      </c>
      <c r="H5" s="13">
        <v>6946916</v>
      </c>
      <c r="I5" s="14">
        <v>6358867</v>
      </c>
      <c r="J5" s="13">
        <v>4867841</v>
      </c>
    </row>
    <row r="6" spans="1:13" s="15" customFormat="1" ht="12" x14ac:dyDescent="0.2">
      <c r="A6" s="12" t="s">
        <v>1</v>
      </c>
      <c r="B6" s="6" t="s">
        <v>30</v>
      </c>
      <c r="C6" s="22">
        <v>345313</v>
      </c>
      <c r="D6" s="22">
        <v>317821</v>
      </c>
      <c r="E6" s="22">
        <v>344461</v>
      </c>
      <c r="F6" s="22">
        <v>347768</v>
      </c>
      <c r="G6" s="13">
        <v>350114.82</v>
      </c>
      <c r="H6" s="13">
        <v>349414</v>
      </c>
      <c r="I6" s="14">
        <v>361829</v>
      </c>
      <c r="J6" s="13">
        <v>362536</v>
      </c>
    </row>
    <row r="7" spans="1:13" s="15" customFormat="1" ht="12" x14ac:dyDescent="0.2">
      <c r="A7" s="12" t="s">
        <v>2</v>
      </c>
      <c r="B7" s="6"/>
      <c r="C7" s="22">
        <v>9755</v>
      </c>
      <c r="D7" s="22">
        <v>1493</v>
      </c>
      <c r="E7" s="22">
        <v>5506</v>
      </c>
      <c r="F7" s="22">
        <v>0</v>
      </c>
      <c r="G7" s="13">
        <v>15295</v>
      </c>
      <c r="H7" s="13">
        <v>2220</v>
      </c>
      <c r="I7" s="14">
        <v>1497</v>
      </c>
      <c r="J7" s="13">
        <v>23330</v>
      </c>
    </row>
    <row r="8" spans="1:13" x14ac:dyDescent="0.25">
      <c r="A8" s="38" t="s">
        <v>22</v>
      </c>
      <c r="B8" s="39"/>
      <c r="C8" s="39"/>
      <c r="D8" s="39"/>
      <c r="E8" s="39"/>
      <c r="F8" s="39"/>
      <c r="G8" s="39"/>
      <c r="H8" s="39"/>
      <c r="I8" s="39"/>
      <c r="J8" s="40"/>
    </row>
    <row r="9" spans="1:13" s="15" customFormat="1" ht="12" x14ac:dyDescent="0.2">
      <c r="A9" s="12" t="s">
        <v>3</v>
      </c>
      <c r="B9" s="6" t="s">
        <v>31</v>
      </c>
      <c r="C9" s="22">
        <v>0</v>
      </c>
      <c r="D9" s="22">
        <v>0</v>
      </c>
      <c r="E9" s="26">
        <v>500</v>
      </c>
      <c r="F9" s="22">
        <v>0</v>
      </c>
      <c r="G9" s="13">
        <v>3250</v>
      </c>
      <c r="H9" s="13">
        <v>6000</v>
      </c>
      <c r="I9" s="14">
        <v>0</v>
      </c>
      <c r="J9" s="13">
        <v>7000</v>
      </c>
    </row>
    <row r="10" spans="1:13" x14ac:dyDescent="0.25">
      <c r="A10" s="38" t="s">
        <v>23</v>
      </c>
      <c r="B10" s="39"/>
      <c r="C10" s="39"/>
      <c r="D10" s="39"/>
      <c r="E10" s="39"/>
      <c r="F10" s="39"/>
      <c r="G10" s="39"/>
      <c r="H10" s="39"/>
      <c r="I10" s="39"/>
      <c r="J10" s="40"/>
    </row>
    <row r="11" spans="1:13" s="15" customFormat="1" ht="12" x14ac:dyDescent="0.2">
      <c r="A11" s="12" t="s">
        <v>4</v>
      </c>
      <c r="B11" s="6" t="s">
        <v>47</v>
      </c>
      <c r="C11" s="22">
        <v>4200</v>
      </c>
      <c r="D11" s="22">
        <v>5500</v>
      </c>
      <c r="E11" s="22">
        <v>4400</v>
      </c>
      <c r="F11" s="22">
        <v>1050</v>
      </c>
      <c r="G11" s="13">
        <v>1400</v>
      </c>
      <c r="H11" s="13">
        <v>1050</v>
      </c>
      <c r="I11" s="14">
        <v>1850</v>
      </c>
      <c r="J11" s="42"/>
    </row>
    <row r="12" spans="1:13" s="15" customFormat="1" ht="12" x14ac:dyDescent="0.2">
      <c r="A12" s="12" t="s">
        <v>5</v>
      </c>
      <c r="B12" s="6" t="s">
        <v>32</v>
      </c>
      <c r="C12" s="22">
        <v>369450</v>
      </c>
      <c r="D12" s="22">
        <v>367150</v>
      </c>
      <c r="E12" s="22">
        <v>362655</v>
      </c>
      <c r="F12" s="22">
        <v>362588</v>
      </c>
      <c r="G12" s="13">
        <v>361485</v>
      </c>
      <c r="H12" s="13">
        <v>358155</v>
      </c>
      <c r="I12" s="14">
        <v>357013</v>
      </c>
      <c r="J12" s="13">
        <v>357880</v>
      </c>
    </row>
    <row r="13" spans="1:13" s="15" customFormat="1" ht="12" x14ac:dyDescent="0.2">
      <c r="A13" s="12" t="s">
        <v>6</v>
      </c>
      <c r="B13" s="6"/>
      <c r="C13" s="22">
        <v>645287</v>
      </c>
      <c r="D13" s="22">
        <v>667751</v>
      </c>
      <c r="E13" s="22">
        <v>673986</v>
      </c>
      <c r="F13" s="22">
        <v>647333</v>
      </c>
      <c r="G13" s="13">
        <v>627209</v>
      </c>
      <c r="H13" s="13">
        <v>652085</v>
      </c>
      <c r="I13" s="14">
        <v>675034</v>
      </c>
      <c r="J13" s="13">
        <v>595728</v>
      </c>
    </row>
    <row r="14" spans="1:13" x14ac:dyDescent="0.25">
      <c r="A14" s="38" t="s">
        <v>24</v>
      </c>
      <c r="B14" s="39"/>
      <c r="C14" s="39"/>
      <c r="D14" s="39"/>
      <c r="E14" s="39"/>
      <c r="F14" s="39"/>
      <c r="G14" s="39"/>
      <c r="H14" s="39"/>
      <c r="I14" s="39"/>
      <c r="J14" s="40"/>
    </row>
    <row r="15" spans="1:13" s="15" customFormat="1" ht="12" x14ac:dyDescent="0.2">
      <c r="A15" s="12" t="s">
        <v>7</v>
      </c>
      <c r="B15" s="6" t="s">
        <v>33</v>
      </c>
      <c r="C15" s="22">
        <v>580719</v>
      </c>
      <c r="D15" s="22">
        <v>570762</v>
      </c>
      <c r="E15" s="22">
        <v>532624</v>
      </c>
      <c r="F15" s="22">
        <v>564982</v>
      </c>
      <c r="G15" s="13">
        <v>517274.07</v>
      </c>
      <c r="H15" s="13">
        <v>459526</v>
      </c>
      <c r="I15" s="14">
        <v>437649</v>
      </c>
      <c r="J15" s="13">
        <v>451242</v>
      </c>
    </row>
    <row r="16" spans="1:13" s="15" customFormat="1" ht="12" x14ac:dyDescent="0.2">
      <c r="A16" s="12" t="s">
        <v>8</v>
      </c>
      <c r="B16" s="6" t="s">
        <v>34</v>
      </c>
      <c r="C16" s="22">
        <v>407064</v>
      </c>
      <c r="D16" s="22">
        <v>408336</v>
      </c>
      <c r="E16" s="22">
        <v>412486</v>
      </c>
      <c r="F16" s="22">
        <v>454209</v>
      </c>
      <c r="G16" s="13">
        <v>513268.38</v>
      </c>
      <c r="H16" s="13">
        <v>515242</v>
      </c>
      <c r="I16" s="14">
        <v>509044</v>
      </c>
      <c r="J16" s="13">
        <v>516066</v>
      </c>
    </row>
    <row r="17" spans="1:10" s="15" customFormat="1" ht="12" x14ac:dyDescent="0.2">
      <c r="A17" s="12" t="s">
        <v>9</v>
      </c>
      <c r="B17" s="6" t="s">
        <v>35</v>
      </c>
      <c r="C17" s="22">
        <v>5250</v>
      </c>
      <c r="D17" s="22">
        <v>5250</v>
      </c>
      <c r="E17" s="22">
        <v>6000</v>
      </c>
      <c r="F17" s="22">
        <v>6000</v>
      </c>
      <c r="G17" s="13">
        <v>6000</v>
      </c>
      <c r="H17" s="13">
        <v>4500</v>
      </c>
      <c r="I17" s="14">
        <v>16500</v>
      </c>
      <c r="J17" s="13">
        <v>9000</v>
      </c>
    </row>
    <row r="18" spans="1:10" s="15" customFormat="1" ht="12" x14ac:dyDescent="0.2">
      <c r="A18" s="12" t="s">
        <v>10</v>
      </c>
      <c r="B18" s="6" t="s">
        <v>36</v>
      </c>
      <c r="C18" s="22">
        <v>900</v>
      </c>
      <c r="D18" s="22">
        <v>3000</v>
      </c>
      <c r="E18" s="22">
        <v>4200</v>
      </c>
      <c r="F18" s="22">
        <v>4200</v>
      </c>
      <c r="G18" s="13">
        <v>4900</v>
      </c>
      <c r="H18" s="13">
        <v>10500</v>
      </c>
      <c r="I18" s="14">
        <v>14000</v>
      </c>
      <c r="J18" s="13">
        <v>12600</v>
      </c>
    </row>
    <row r="19" spans="1:10" s="15" customFormat="1" ht="12" x14ac:dyDescent="0.2">
      <c r="A19" s="12" t="s">
        <v>11</v>
      </c>
      <c r="B19" s="6" t="s">
        <v>37</v>
      </c>
      <c r="C19" s="22">
        <v>32918</v>
      </c>
      <c r="D19" s="22">
        <v>0</v>
      </c>
      <c r="E19" s="22">
        <v>32918</v>
      </c>
      <c r="F19" s="22">
        <v>38880</v>
      </c>
      <c r="G19" s="13">
        <v>39180</v>
      </c>
      <c r="H19" s="13">
        <v>42180</v>
      </c>
      <c r="I19" s="14">
        <v>44580</v>
      </c>
      <c r="J19" s="13">
        <v>44055</v>
      </c>
    </row>
    <row r="20" spans="1:10" s="15" customFormat="1" ht="24.75" customHeight="1" x14ac:dyDescent="0.2">
      <c r="A20" s="12" t="s">
        <v>12</v>
      </c>
      <c r="B20" s="7" t="s">
        <v>38</v>
      </c>
      <c r="C20" s="22">
        <v>209725</v>
      </c>
      <c r="D20" s="22">
        <v>207629</v>
      </c>
      <c r="E20" s="22">
        <v>199420</v>
      </c>
      <c r="F20" s="22">
        <v>205729</v>
      </c>
      <c r="G20" s="13">
        <v>230073.60000000001</v>
      </c>
      <c r="H20" s="13">
        <v>257777</v>
      </c>
      <c r="I20" s="14">
        <v>273462</v>
      </c>
      <c r="J20" s="13">
        <v>264824</v>
      </c>
    </row>
    <row r="21" spans="1:10" x14ac:dyDescent="0.25">
      <c r="A21" s="38" t="s">
        <v>27</v>
      </c>
      <c r="B21" s="39"/>
      <c r="C21" s="39"/>
      <c r="D21" s="39"/>
      <c r="E21" s="39"/>
      <c r="F21" s="39"/>
      <c r="G21" s="39"/>
      <c r="H21" s="39"/>
      <c r="I21" s="39"/>
      <c r="J21" s="40"/>
    </row>
    <row r="22" spans="1:10" s="15" customFormat="1" ht="12" x14ac:dyDescent="0.2">
      <c r="A22" s="12" t="s">
        <v>13</v>
      </c>
      <c r="B22" s="6" t="s">
        <v>39</v>
      </c>
      <c r="C22" s="22">
        <v>4580</v>
      </c>
      <c r="D22" s="22">
        <v>4580</v>
      </c>
      <c r="E22" s="22">
        <v>4620</v>
      </c>
      <c r="F22" s="22">
        <v>4640</v>
      </c>
      <c r="G22" s="13">
        <v>5600</v>
      </c>
      <c r="H22" s="13">
        <v>5600</v>
      </c>
      <c r="I22" s="14">
        <v>6400</v>
      </c>
      <c r="J22" s="13">
        <v>4780</v>
      </c>
    </row>
    <row r="23" spans="1:10" s="15" customFormat="1" ht="12" x14ac:dyDescent="0.2">
      <c r="A23" s="12" t="s">
        <v>14</v>
      </c>
      <c r="B23" s="6" t="s">
        <v>40</v>
      </c>
      <c r="C23" s="22">
        <v>214500</v>
      </c>
      <c r="D23" s="22">
        <v>188500</v>
      </c>
      <c r="E23" s="22">
        <v>145000</v>
      </c>
      <c r="F23" s="22">
        <v>145000</v>
      </c>
      <c r="G23" s="13">
        <v>145000</v>
      </c>
      <c r="H23" s="13">
        <v>145000</v>
      </c>
      <c r="I23" s="14">
        <v>145000</v>
      </c>
      <c r="J23" s="13">
        <v>145000</v>
      </c>
    </row>
    <row r="24" spans="1:10" s="15" customFormat="1" ht="12" x14ac:dyDescent="0.2">
      <c r="A24" s="12" t="s">
        <v>15</v>
      </c>
      <c r="B24" s="6" t="s">
        <v>41</v>
      </c>
      <c r="C24" s="22">
        <v>70851</v>
      </c>
      <c r="D24" s="22">
        <v>38627</v>
      </c>
      <c r="E24" s="22">
        <v>4525</v>
      </c>
      <c r="F24" s="22">
        <v>12360</v>
      </c>
      <c r="G24" s="13">
        <v>8292.5</v>
      </c>
      <c r="H24" s="13">
        <v>8198</v>
      </c>
      <c r="I24" s="14">
        <v>7103</v>
      </c>
      <c r="J24" s="13">
        <v>16792</v>
      </c>
    </row>
    <row r="25" spans="1:10" s="15" customFormat="1" ht="12" x14ac:dyDescent="0.2">
      <c r="A25" s="12" t="s">
        <v>53</v>
      </c>
      <c r="B25" s="6">
        <v>25</v>
      </c>
      <c r="C25" s="22">
        <v>50514</v>
      </c>
      <c r="D25" s="22">
        <v>4255</v>
      </c>
      <c r="E25" s="22">
        <v>2950</v>
      </c>
      <c r="F25" s="22">
        <v>6212</v>
      </c>
      <c r="G25" s="13">
        <v>8475</v>
      </c>
      <c r="H25" s="13">
        <v>15313</v>
      </c>
      <c r="I25" s="14">
        <v>21150</v>
      </c>
      <c r="J25" s="13">
        <v>15100</v>
      </c>
    </row>
    <row r="26" spans="1:10" s="15" customFormat="1" ht="12" x14ac:dyDescent="0.2">
      <c r="A26" s="32" t="s">
        <v>54</v>
      </c>
      <c r="B26" s="33" t="s">
        <v>55</v>
      </c>
      <c r="C26" s="48">
        <v>43212</v>
      </c>
      <c r="D26" s="37">
        <v>39227</v>
      </c>
      <c r="E26" s="37">
        <v>44024</v>
      </c>
      <c r="F26" s="34"/>
      <c r="G26" s="35"/>
      <c r="H26" s="35"/>
      <c r="I26" s="35"/>
      <c r="J26" s="36"/>
    </row>
    <row r="27" spans="1:10" x14ac:dyDescent="0.25">
      <c r="A27" s="38" t="s">
        <v>25</v>
      </c>
      <c r="B27" s="39"/>
      <c r="C27" s="39"/>
      <c r="D27" s="39"/>
      <c r="E27" s="39"/>
      <c r="F27" s="39"/>
      <c r="G27" s="39"/>
      <c r="H27" s="39"/>
      <c r="I27" s="39"/>
      <c r="J27" s="40"/>
    </row>
    <row r="28" spans="1:10" s="15" customFormat="1" ht="12" x14ac:dyDescent="0.2">
      <c r="A28" s="12" t="s">
        <v>16</v>
      </c>
      <c r="B28" s="6"/>
      <c r="C28" s="22">
        <v>174835</v>
      </c>
      <c r="D28" s="22">
        <v>50185</v>
      </c>
      <c r="E28" s="22">
        <v>100089</v>
      </c>
      <c r="F28" s="22">
        <v>65396</v>
      </c>
      <c r="G28" s="13">
        <v>33154.300000000003</v>
      </c>
      <c r="H28" s="13">
        <v>64574</v>
      </c>
      <c r="I28" s="14">
        <v>39879</v>
      </c>
      <c r="J28" s="13">
        <v>33892</v>
      </c>
    </row>
    <row r="29" spans="1:10" s="15" customFormat="1" ht="12" x14ac:dyDescent="0.2">
      <c r="A29" s="12" t="s">
        <v>17</v>
      </c>
      <c r="B29" s="6" t="s">
        <v>42</v>
      </c>
      <c r="C29" s="22">
        <v>0</v>
      </c>
      <c r="D29" s="22">
        <v>0</v>
      </c>
      <c r="E29" s="22">
        <v>0</v>
      </c>
      <c r="F29" s="22">
        <v>16113</v>
      </c>
      <c r="G29" s="13">
        <v>16950.009999999998</v>
      </c>
      <c r="H29" s="13">
        <v>21550</v>
      </c>
      <c r="I29" s="14">
        <v>21738</v>
      </c>
      <c r="J29" s="13">
        <v>16989</v>
      </c>
    </row>
    <row r="30" spans="1:10" s="15" customFormat="1" ht="12" x14ac:dyDescent="0.2">
      <c r="A30" s="12" t="s">
        <v>18</v>
      </c>
      <c r="B30" s="6" t="s">
        <v>43</v>
      </c>
      <c r="C30" s="22">
        <v>17200</v>
      </c>
      <c r="D30" s="22">
        <v>0</v>
      </c>
      <c r="E30" s="22">
        <v>0</v>
      </c>
      <c r="F30" s="22">
        <v>0</v>
      </c>
      <c r="G30" s="13">
        <v>43000</v>
      </c>
      <c r="H30" s="13">
        <v>0</v>
      </c>
      <c r="I30" s="14">
        <v>0</v>
      </c>
      <c r="J30" s="13">
        <v>0</v>
      </c>
    </row>
    <row r="31" spans="1:10" s="15" customFormat="1" ht="12" x14ac:dyDescent="0.2">
      <c r="A31" s="12" t="s">
        <v>19</v>
      </c>
      <c r="B31" s="6" t="s">
        <v>44</v>
      </c>
      <c r="C31" s="22">
        <v>109500</v>
      </c>
      <c r="D31" s="22">
        <v>64500</v>
      </c>
      <c r="E31" s="22">
        <v>70500</v>
      </c>
      <c r="F31" s="22">
        <v>30000</v>
      </c>
      <c r="G31" s="13">
        <v>0</v>
      </c>
      <c r="H31" s="13">
        <v>15250</v>
      </c>
      <c r="I31" s="14">
        <v>0</v>
      </c>
      <c r="J31" s="13">
        <v>0</v>
      </c>
    </row>
    <row r="32" spans="1:10" x14ac:dyDescent="0.25">
      <c r="A32" s="38" t="s">
        <v>26</v>
      </c>
      <c r="B32" s="39"/>
      <c r="C32" s="39"/>
      <c r="D32" s="39"/>
      <c r="E32" s="39"/>
      <c r="F32" s="39"/>
      <c r="G32" s="39"/>
      <c r="H32" s="39"/>
      <c r="I32" s="39"/>
      <c r="J32" s="40"/>
    </row>
    <row r="33" spans="1:10" s="15" customFormat="1" ht="12.75" thickBot="1" x14ac:dyDescent="0.25">
      <c r="A33" s="16" t="s">
        <v>20</v>
      </c>
      <c r="B33" s="41">
        <v>150</v>
      </c>
      <c r="C33" s="37">
        <v>1080</v>
      </c>
      <c r="D33" s="54"/>
      <c r="E33" s="54"/>
      <c r="F33" s="54"/>
      <c r="G33" s="51"/>
      <c r="H33" s="49"/>
      <c r="I33" s="50"/>
      <c r="J33" s="49"/>
    </row>
    <row r="34" spans="1:10" s="15" customFormat="1" ht="12.75" thickBot="1" x14ac:dyDescent="0.25">
      <c r="A34" s="16" t="s">
        <v>20</v>
      </c>
      <c r="B34" s="41" t="s">
        <v>45</v>
      </c>
      <c r="C34" s="53">
        <v>2265</v>
      </c>
      <c r="D34" s="53">
        <v>2210</v>
      </c>
      <c r="E34" s="53">
        <v>2845</v>
      </c>
      <c r="F34" s="52">
        <v>1355</v>
      </c>
      <c r="G34" s="17">
        <v>840</v>
      </c>
      <c r="H34" s="17">
        <v>617</v>
      </c>
      <c r="I34" s="18">
        <v>669</v>
      </c>
      <c r="J34" s="17">
        <v>1660</v>
      </c>
    </row>
    <row r="35" spans="1:10" ht="15.75" thickBot="1" x14ac:dyDescent="0.3">
      <c r="A35" s="9"/>
      <c r="B35" s="5"/>
      <c r="C35" s="5"/>
      <c r="D35" s="5"/>
      <c r="E35" s="5"/>
      <c r="F35" s="23"/>
      <c r="G35" s="11"/>
      <c r="H35" s="11"/>
      <c r="I35" s="11"/>
      <c r="J35" s="11"/>
    </row>
    <row r="36" spans="1:10" s="15" customFormat="1" ht="12.75" thickBot="1" x14ac:dyDescent="0.25">
      <c r="A36" s="27" t="s">
        <v>29</v>
      </c>
      <c r="B36" s="28"/>
      <c r="C36" s="29">
        <f>SUM(C34,C33,C31,C30,C29,C28,C26,C22:C25,C15:C20,C11:C13,C9,C4:C7)</f>
        <v>17783944</v>
      </c>
      <c r="D36" s="29">
        <f>SUM(D34,D31,D30,D29,D28,D26,D22:D25,D15:D20,D11:D13,D9,D4:D7)</f>
        <v>17785724</v>
      </c>
      <c r="E36" s="29">
        <f>SUM(E34,E31,E30,E29,E28,E26,E22:E25,E15:E20,E11:E13,E9,E4:E7)</f>
        <v>18012836</v>
      </c>
      <c r="F36" s="29">
        <f t="shared" ref="F36:J36" si="0">SUM(F34,F31,F30,F29,F28,F22:F25,F15:F20,F11:F13,F9,F4:F7)</f>
        <v>16165626</v>
      </c>
      <c r="G36" s="30">
        <f t="shared" si="0"/>
        <v>16493667.649999999</v>
      </c>
      <c r="H36" s="30">
        <f t="shared" si="0"/>
        <v>16513014</v>
      </c>
      <c r="I36" s="31">
        <f t="shared" si="0"/>
        <v>15964450</v>
      </c>
      <c r="J36" s="30">
        <f t="shared" si="0"/>
        <v>14418879</v>
      </c>
    </row>
    <row r="41" spans="1:10" x14ac:dyDescent="0.25">
      <c r="A41" s="10" t="s">
        <v>49</v>
      </c>
      <c r="F41" s="19" t="s">
        <v>48</v>
      </c>
    </row>
    <row r="42" spans="1:10" x14ac:dyDescent="0.25">
      <c r="A42" s="10" t="s">
        <v>50</v>
      </c>
      <c r="F42" s="19" t="s">
        <v>57</v>
      </c>
    </row>
  </sheetData>
  <mergeCells count="1">
    <mergeCell ref="A1:J1"/>
  </mergeCells>
  <pageMargins left="0.11811023622047245" right="0.11811023622047245" top="0.35433070866141736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Matthijs boussery</dc:creator>
  <cp:lastModifiedBy>Kris Versteven</cp:lastModifiedBy>
  <cp:lastPrinted>2022-06-03T08:21:11Z</cp:lastPrinted>
  <dcterms:created xsi:type="dcterms:W3CDTF">2017-07-19T09:28:37Z</dcterms:created>
  <dcterms:modified xsi:type="dcterms:W3CDTF">2022-06-03T08:23:06Z</dcterms:modified>
</cp:coreProperties>
</file>